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J6" i="1"/>
  <c r="I6" i="1"/>
  <c r="H6" i="1"/>
  <c r="G29" i="1"/>
  <c r="G26" i="1"/>
  <c r="J29" i="1"/>
  <c r="I29" i="1"/>
  <c r="H29" i="1"/>
  <c r="J26" i="1"/>
  <c r="I26" i="1"/>
  <c r="H26" i="1"/>
  <c r="G22" i="1"/>
  <c r="J22" i="1"/>
  <c r="I22" i="1"/>
  <c r="H22" i="1"/>
</calcChain>
</file>

<file path=xl/sharedStrings.xml><?xml version="1.0" encoding="utf-8"?>
<sst xmlns="http://schemas.openxmlformats.org/spreadsheetml/2006/main" count="81" uniqueCount="68">
  <si>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</si>
  <si>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</si>
  <si>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</si>
  <si>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</si>
  <si>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</si>
  <si>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</si>
  <si>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</si>
  <si>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</si>
  <si>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</si>
  <si>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</si>
  <si>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</si>
  <si>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</si>
  <si>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</si>
  <si>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</si>
  <si>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</si>
  <si>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</si>
  <si>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</si>
  <si>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</si>
  <si>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</si>
  <si>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</si>
  <si>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</si>
  <si>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</si>
  <si>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</si>
  <si>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</si>
  <si>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4,94</t>
  </si>
  <si>
    <t>Завтрак</t>
  </si>
  <si>
    <t>гор.блюдо</t>
  </si>
  <si>
    <t>Чай с молоком</t>
  </si>
  <si>
    <t>хлеб</t>
  </si>
  <si>
    <t>Хлеб пшеничный</t>
  </si>
  <si>
    <t>Ужин</t>
  </si>
  <si>
    <t>гарнир</t>
  </si>
  <si>
    <t>2 ужин</t>
  </si>
  <si>
    <t>Вафли</t>
  </si>
  <si>
    <t>Сок фруктовый</t>
  </si>
  <si>
    <t>70/50</t>
  </si>
  <si>
    <t>Ряженка</t>
  </si>
  <si>
    <t>300</t>
  </si>
  <si>
    <t>70/5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</si>
  <si>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</si>
  <si>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</si>
  <si>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</si>
  <si>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</si>
  <si>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</si>
  <si>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</si>
  <si>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</si>
  <si>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Салат из свежих помидоров с перцем</t>
  </si>
  <si>
    <t>Борщ с фасолью и картофелем</t>
  </si>
  <si>
    <t>Котлеты мясные рабленные школьные/ соус красный</t>
  </si>
  <si>
    <t>Каша рассыпчатая пшеничная (гарнир)</t>
  </si>
  <si>
    <t>Компот из сухофруктов</t>
  </si>
  <si>
    <t>Сырники из творога запеченные/ молоко сгущенное</t>
  </si>
  <si>
    <t>Винегрет овощной</t>
  </si>
  <si>
    <t>Котлеты куриные</t>
  </si>
  <si>
    <t>Макаронные изделия отварные</t>
  </si>
  <si>
    <t>Апельсин</t>
  </si>
  <si>
    <t>26 октября</t>
  </si>
  <si>
    <t>9,47</t>
  </si>
  <si>
    <t>9,3</t>
  </si>
  <si>
    <t>3,5</t>
  </si>
  <si>
    <t>45,42</t>
  </si>
  <si>
    <t>3,86</t>
  </si>
  <si>
    <t>34,61</t>
  </si>
  <si>
    <t>12,8</t>
  </si>
  <si>
    <t>4,31</t>
  </si>
  <si>
    <t>35,56</t>
  </si>
  <si>
    <t>19,96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</si>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</sst>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P11" sqref="P11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 t="s">
        <v>56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25</v>
      </c>
      <c r="B6" s="40" t="s">
        <v>26</v>
      </c>
      <c r="C6" s="4">
        <v>221</v>
      </c>
      <c r="D6" s="5" t="s">
        <v>41</v>
      </c>
      <c r="E6" s="41" t="s">
        <v>18</v>
      </c>
      <c r="F6" s="7">
        <v>40.54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365</v>
      </c>
      <c r="D7" s="12" t="s">
        <v>42</v>
      </c>
      <c r="E7" s="13">
        <v>15</v>
      </c>
      <c r="F7" s="42" t="s">
        <v>58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432</v>
      </c>
      <c r="D8" s="12" t="s">
        <v>43</v>
      </c>
      <c r="E8" s="32" t="s">
        <v>18</v>
      </c>
      <c r="F8" s="32" t="s">
        <v>57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28</v>
      </c>
      <c r="C9" s="23">
        <v>480</v>
      </c>
      <c r="D9" s="24" t="s">
        <v>29</v>
      </c>
      <c r="E9" s="25">
        <v>70</v>
      </c>
      <c r="F9" s="34" t="s">
        <v>59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/>
      <c r="D10" s="5" t="s">
        <v>44</v>
      </c>
      <c r="E10" s="6">
        <v>35</v>
      </c>
      <c r="F10" s="59" t="s">
        <v>24</v>
      </c>
      <c r="G10" s="48">
        <v>179</v>
      </c>
      <c r="H10" s="49">
        <v>2.2999999999999998</v>
      </c>
      <c r="I10" s="49">
        <v>3.7</v>
      </c>
      <c r="J10" s="49">
        <v>24.3</v>
      </c>
    </row>
    <row r="11" spans="1:10" ht="12" customHeight="1" x14ac:dyDescent="0.25">
      <c r="A11" s="53"/>
      <c r="B11" s="11"/>
      <c r="C11" s="11"/>
      <c r="D11" s="12" t="s">
        <v>45</v>
      </c>
      <c r="E11" s="13">
        <v>200</v>
      </c>
      <c r="F11" s="42" t="s">
        <v>61</v>
      </c>
      <c r="G11" s="48">
        <v>61.6</v>
      </c>
      <c r="H11" s="49">
        <v>0.1</v>
      </c>
      <c r="I11" s="50">
        <v>0.01</v>
      </c>
      <c r="J11" s="49">
        <v>15.3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/>
      <c r="D13" s="58" t="s">
        <v>46</v>
      </c>
      <c r="E13" s="33" t="s">
        <v>22</v>
      </c>
      <c r="F13" s="33" t="s">
        <v>66</v>
      </c>
      <c r="G13" s="46">
        <v>112</v>
      </c>
      <c r="H13" s="47">
        <v>1.1000000000000001</v>
      </c>
      <c r="I13" s="47">
        <v>10.199999999999999</v>
      </c>
      <c r="J13" s="47">
        <v>4.0999999999999996</v>
      </c>
    </row>
    <row r="14" spans="1:10" ht="43.5" customHeight="1" x14ac:dyDescent="0.25">
      <c r="A14" s="9"/>
      <c r="B14" s="10" t="s">
        <v>13</v>
      </c>
      <c r="C14" s="32"/>
      <c r="D14" s="39" t="s">
        <v>47</v>
      </c>
      <c r="E14" s="32" t="s">
        <v>37</v>
      </c>
      <c r="F14" s="32" t="s">
        <v>62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/>
      <c r="D15" s="38" t="s">
        <v>48</v>
      </c>
      <c r="E15" s="32" t="s">
        <v>38</v>
      </c>
      <c r="F15" s="32" t="s">
        <v>65</v>
      </c>
      <c r="G15" s="48">
        <v>240</v>
      </c>
      <c r="H15" s="49">
        <v>4.7699999999999996</v>
      </c>
      <c r="I15" s="49">
        <v>7.77</v>
      </c>
      <c r="J15" s="49">
        <v>37.770000000000003</v>
      </c>
    </row>
    <row r="16" spans="1:10" ht="34.5" customHeight="1" x14ac:dyDescent="0.25">
      <c r="A16" s="9"/>
      <c r="B16" s="10"/>
      <c r="C16" s="32"/>
      <c r="D16" s="38" t="s">
        <v>49</v>
      </c>
      <c r="E16" s="32" t="s">
        <v>18</v>
      </c>
      <c r="F16" s="32" t="s">
        <v>63</v>
      </c>
      <c r="G16" s="48">
        <v>178</v>
      </c>
      <c r="H16" s="49">
        <v>13</v>
      </c>
      <c r="I16" s="49">
        <v>8.1999999999999993</v>
      </c>
      <c r="J16" s="49">
        <v>12</v>
      </c>
    </row>
    <row r="17" spans="1:10" ht="23.25" customHeight="1" x14ac:dyDescent="0.25">
      <c r="A17" s="9"/>
      <c r="B17" s="10" t="s">
        <v>15</v>
      </c>
      <c r="C17" s="32"/>
      <c r="D17" s="38" t="s">
        <v>50</v>
      </c>
      <c r="E17" s="32" t="s">
        <v>18</v>
      </c>
      <c r="F17" s="32" t="s">
        <v>64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28</v>
      </c>
      <c r="C18" s="32"/>
      <c r="D18" s="62" t="s">
        <v>17</v>
      </c>
      <c r="E18" s="32" t="s">
        <v>39</v>
      </c>
      <c r="F18" s="32" t="s">
        <v>67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/>
      <c r="D19" s="62" t="s">
        <v>19</v>
      </c>
      <c r="E19" s="32" t="s">
        <v>40</v>
      </c>
      <c r="F19" s="32" t="s">
        <v>23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ht="45" x14ac:dyDescent="0.25">
      <c r="A22" s="9"/>
      <c r="B22" s="35"/>
      <c r="C22" s="20"/>
      <c r="D22" s="21" t="s">
        <v>51</v>
      </c>
      <c r="E22" s="33" t="s">
        <v>22</v>
      </c>
      <c r="F22" s="22">
        <v>45.56</v>
      </c>
      <c r="G22" s="46">
        <f>2*232</f>
        <v>464</v>
      </c>
      <c r="H22" s="47">
        <f>2*16</f>
        <v>32</v>
      </c>
      <c r="I22" s="47">
        <f>2*9.5</f>
        <v>19</v>
      </c>
      <c r="J22" s="47">
        <f>2*19.8</f>
        <v>39.6</v>
      </c>
    </row>
    <row r="23" spans="1:10" ht="27" customHeight="1" x14ac:dyDescent="0.25">
      <c r="A23" s="9"/>
      <c r="B23" s="11" t="s">
        <v>15</v>
      </c>
      <c r="C23" s="11"/>
      <c r="D23" s="12" t="s">
        <v>27</v>
      </c>
      <c r="E23" s="13">
        <v>200</v>
      </c>
      <c r="F23" s="14">
        <v>5.5</v>
      </c>
      <c r="G23" s="48">
        <v>151.9</v>
      </c>
      <c r="H23" s="49">
        <v>3.7</v>
      </c>
      <c r="I23" s="49">
        <v>3.7</v>
      </c>
      <c r="J23" s="49">
        <v>25.9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30</v>
      </c>
      <c r="B25" s="40" t="s">
        <v>12</v>
      </c>
      <c r="C25" s="4">
        <v>71</v>
      </c>
      <c r="D25" s="5" t="s">
        <v>52</v>
      </c>
      <c r="E25" s="6">
        <v>100</v>
      </c>
      <c r="F25" s="7">
        <v>10.7</v>
      </c>
      <c r="G25" s="46">
        <v>112</v>
      </c>
      <c r="H25" s="47">
        <v>1.1000000000000001</v>
      </c>
      <c r="I25" s="47">
        <v>10.199999999999999</v>
      </c>
      <c r="J25" s="47">
        <v>4.0999999999999996</v>
      </c>
    </row>
    <row r="26" spans="1:10" ht="27.6" customHeight="1" x14ac:dyDescent="0.25">
      <c r="A26" s="9"/>
      <c r="B26" s="10" t="s">
        <v>14</v>
      </c>
      <c r="C26" s="11">
        <v>347</v>
      </c>
      <c r="D26" s="43" t="s">
        <v>53</v>
      </c>
      <c r="E26" s="45" t="s">
        <v>35</v>
      </c>
      <c r="F26" s="32" t="s">
        <v>60</v>
      </c>
      <c r="G26" s="48">
        <f>212/80*100</f>
        <v>265</v>
      </c>
      <c r="H26" s="49">
        <f>12.9/80*100</f>
        <v>16.125</v>
      </c>
      <c r="I26" s="49">
        <f>10.7/80*100</f>
        <v>13.374999999999998</v>
      </c>
      <c r="J26" s="49">
        <f>13.5/80*100</f>
        <v>16.875</v>
      </c>
    </row>
    <row r="27" spans="1:10" ht="30" x14ac:dyDescent="0.25">
      <c r="A27" s="9"/>
      <c r="B27" s="10" t="s">
        <v>31</v>
      </c>
      <c r="C27" s="11">
        <v>355</v>
      </c>
      <c r="D27" s="12" t="s">
        <v>54</v>
      </c>
      <c r="E27" s="13">
        <v>250</v>
      </c>
      <c r="F27" s="14">
        <v>9.06</v>
      </c>
      <c r="G27" s="48">
        <v>277.5</v>
      </c>
      <c r="H27" s="49">
        <v>8.6</v>
      </c>
      <c r="I27" s="49">
        <v>6.1</v>
      </c>
      <c r="J27" s="49">
        <v>41</v>
      </c>
    </row>
    <row r="28" spans="1:10" x14ac:dyDescent="0.25">
      <c r="A28" s="9"/>
      <c r="B28" s="10"/>
      <c r="C28" s="11"/>
      <c r="D28" s="24" t="s">
        <v>34</v>
      </c>
      <c r="E28" s="13">
        <v>200</v>
      </c>
      <c r="F28" s="14">
        <v>20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/>
      <c r="D29" s="24" t="s">
        <v>55</v>
      </c>
      <c r="E29" s="13">
        <v>200</v>
      </c>
      <c r="F29" s="14">
        <v>33.799999999999997</v>
      </c>
      <c r="G29" s="48">
        <f>6/7*161.7</f>
        <v>138.6</v>
      </c>
      <c r="H29" s="49">
        <f>6/7*5.3</f>
        <v>4.5428571428571427</v>
      </c>
      <c r="I29" s="49">
        <f>6/7*0.6</f>
        <v>0.51428571428571423</v>
      </c>
      <c r="J29" s="49">
        <f>6/7*32.8</f>
        <v>28.11428571428571</v>
      </c>
    </row>
    <row r="30" spans="1:10" x14ac:dyDescent="0.25">
      <c r="A30" s="9"/>
      <c r="B30" s="10" t="s">
        <v>28</v>
      </c>
      <c r="C30" s="11">
        <v>480</v>
      </c>
      <c r="D30" s="11" t="s">
        <v>17</v>
      </c>
      <c r="E30" s="13">
        <v>60</v>
      </c>
      <c r="F30" s="14">
        <v>3.5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480</v>
      </c>
      <c r="D31" s="11" t="s">
        <v>19</v>
      </c>
      <c r="E31" s="13">
        <v>60</v>
      </c>
      <c r="F31" s="14">
        <v>2.57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32</v>
      </c>
      <c r="B32" s="4"/>
      <c r="C32" s="4"/>
      <c r="D32" s="4" t="s">
        <v>33</v>
      </c>
      <c r="E32" s="6">
        <v>35</v>
      </c>
      <c r="F32" s="7">
        <v>6.75</v>
      </c>
      <c r="G32" s="48">
        <v>122.5</v>
      </c>
      <c r="H32" s="49">
        <v>2</v>
      </c>
      <c r="I32" s="49">
        <v>0.9</v>
      </c>
      <c r="J32" s="49">
        <v>28.2</v>
      </c>
    </row>
    <row r="33" spans="1:10" ht="15.75" thickBot="1" x14ac:dyDescent="0.3">
      <c r="A33" s="15"/>
      <c r="B33" s="16"/>
      <c r="C33" s="16">
        <v>439</v>
      </c>
      <c r="D33" s="16" t="s">
        <v>36</v>
      </c>
      <c r="E33" s="18">
        <v>200</v>
      </c>
      <c r="F33" s="19">
        <v>21.8</v>
      </c>
      <c r="G33" s="46">
        <v>128</v>
      </c>
      <c r="H33" s="47">
        <v>5.6</v>
      </c>
      <c r="I33" s="47">
        <v>8</v>
      </c>
      <c r="J33" s="47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2023-10-26T12:17:52Z</dcterms:modified>
</cp:coreProperties>
</file>